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45" windowHeight="11190" activeTab="1"/>
  </bookViews>
  <sheets>
    <sheet name="смета 2020 8 дом" sheetId="1" r:id="rId1"/>
    <sheet name="управление(приложение)" sheetId="2" r:id="rId2"/>
    <sheet name="мин.перечень(содержание)" sheetId="3" r:id="rId3"/>
  </sheets>
  <definedNames>
    <definedName name="_xlnm.Print_Area" localSheetId="0">'смета 2020 8 дом'!$A$1:$I$34</definedName>
  </definedNames>
  <calcPr fullCalcOnLoad="1"/>
</workbook>
</file>

<file path=xl/sharedStrings.xml><?xml version="1.0" encoding="utf-8"?>
<sst xmlns="http://schemas.openxmlformats.org/spreadsheetml/2006/main" count="168" uniqueCount="135">
  <si>
    <t>Приложение к решению собранию</t>
  </si>
  <si>
    <r>
      <t>Общая сумма сборов за 1м2</t>
    </r>
  </si>
  <si>
    <t>руб./м2</t>
  </si>
  <si>
    <t>S дома =</t>
  </si>
  <si>
    <t>в т.ч.</t>
  </si>
  <si>
    <t xml:space="preserve"> руб./м2</t>
  </si>
  <si>
    <t xml:space="preserve"> руб../м2</t>
  </si>
  <si>
    <t>Аварийно-диспетчерское обслуживание</t>
  </si>
  <si>
    <t>Паспортный стол, начисление платежей</t>
  </si>
  <si>
    <t>Санитарное содержание общедомового имущества</t>
  </si>
  <si>
    <t>Обслуживание евроконтейнеров</t>
  </si>
  <si>
    <t>Дератизация</t>
  </si>
  <si>
    <t>Дератизация, дезинсекция</t>
  </si>
  <si>
    <t>Услуги управления</t>
  </si>
  <si>
    <t>Вознагрждение ООО "Август"</t>
  </si>
  <si>
    <t>Наименование работ</t>
  </si>
  <si>
    <t>Примечание</t>
  </si>
  <si>
    <t>по заявкам жителей</t>
  </si>
  <si>
    <t>Приложение №1 к расчету платы по содержанию МКД</t>
  </si>
  <si>
    <t>Услуги по управлению МКД</t>
  </si>
  <si>
    <t>Основание:</t>
  </si>
  <si>
    <t>Постановление Правительства РФ от 15.05.2013г. №416</t>
  </si>
  <si>
    <t>Постановление Правительства РФ от 13.08.2006г. №491</t>
  </si>
  <si>
    <t>Постановление Правительства РФ от 23.09.2010г. №731</t>
  </si>
  <si>
    <t xml:space="preserve">Постановление Правительства РФ от 27.09.2014г. №998 </t>
  </si>
  <si>
    <t>Приказ Минрегиона от 02.04.2013г. №124</t>
  </si>
  <si>
    <t>Приказ Минстроя от 22.12.2014г. №882/пр</t>
  </si>
  <si>
    <t>Приказ Минстроя от 16.04.2015г. №285/пр</t>
  </si>
  <si>
    <t>№</t>
  </si>
  <si>
    <t>Вид деятельности</t>
  </si>
  <si>
    <t>п/п</t>
  </si>
  <si>
    <t>Истребование задолженности по оплате жилых помещений и коммунальных услуг. Работа с должниками</t>
  </si>
  <si>
    <t>Прием и рассмотрение заявок, предложений и обращений собственников и пользователей помещений в многоквартирном доме.</t>
  </si>
  <si>
    <t>Организация с собственниками помещений в многоквартирном доме общих собраний.</t>
  </si>
  <si>
    <t>Сбор, обновление и хранение актуальной информации о собственниках и нанимателях помещений в многоквартирном доме, а также о лицах, использующих общее имущество в многоквартирном доме на основании договоров, с учетом требований законодательства РФ "О защите персональных данных".</t>
  </si>
  <si>
    <t>Прием, хранение и передача технической документации на многоквартирный дом и иных связанных с управлением таким домом документов, а также их актуализация (по мере необходимости).</t>
  </si>
  <si>
    <t>Предоставление собственникам помещений в многоквартирном доме отчетов об исполнении обязательств по управлению многоквартирным домом с периодичностью и в объеме, которые установлены договором управления многоквартирным домом.</t>
  </si>
  <si>
    <t>Содержание информационных систем, обеспечивающих сбор, обработку, хранение данных о платежах за жилые помещения и коммунальные услуги.</t>
  </si>
  <si>
    <t>Подготовка для собственников помещений предложений по вопросам содержания и ремонта общего имущества собственников помещений в многоквартирном доме для их рассмотрения общим собранием собственников помещений в многоквартирном доме.</t>
  </si>
  <si>
    <t>Раскрытие информации о деятельности по управлению многоквартирным домом в соответствии со стандартом раскрытия информации организациями, осуществляющими деятельность в сфере управления многоквартирными домами.</t>
  </si>
  <si>
    <t>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</t>
  </si>
  <si>
    <t>Обеспечение участия представителей собственников помещений в многоквартирном доме в осуществлении контроля за качеством услуг и работ, в том числе при их приемке.</t>
  </si>
  <si>
    <t xml:space="preserve">Организация оказания услуг и выполнения работ, предусмотренных перечнем услуг и работ, утвержденным решением собрания, в том числе: </t>
  </si>
  <si>
    <t>определение способа оказания услуг и выполнения работ;</t>
  </si>
  <si>
    <t>подготовка заданий для исполнителей услуг и работ;</t>
  </si>
  <si>
    <t>выбор, в том числе на конкурсной основе, исполнителей услуг и работ по содержанию и ремонту общего имущества в многоквартирном доме на условиях, наиболее выгодных для собственников помещений в многоквартирном доме;</t>
  </si>
  <si>
    <t>заключение договоров оказания услуг и (или) выполнения работ по содержанию и ремонту общего имущества собственников помещений в многоквартирном доме;</t>
  </si>
  <si>
    <t>заключение иных договоров, направленных на достижение целей управления многоквартирным домом, обеспечение безопасности и комфортности проживания в этом доме;</t>
  </si>
  <si>
    <t>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работ, а также фактов выполнения услуг и работ ненадлежащего качества;</t>
  </si>
  <si>
    <t>ведение претензионной, исковой работы при выявлении нарушений исполнителями услуг и работ обязательств, вытекающих из договоров оказания услуг и (или) выполнения работ по содержанию и ремонту общего имущества собственников помещений в многоквартирном доме</t>
  </si>
  <si>
    <t>Расшифровка минимального перечня работ по содержанию общедомового имущества</t>
  </si>
  <si>
    <t>Содержание придомовой территории</t>
  </si>
  <si>
    <t>Содержание лестничных клеток</t>
  </si>
  <si>
    <t>Вывоз и утилизация КГО</t>
  </si>
  <si>
    <t>Содержание и ТО мусоропроводов</t>
  </si>
  <si>
    <t>Обслуживание лифтов</t>
  </si>
  <si>
    <t>Плановые инженерные услуги</t>
  </si>
  <si>
    <t>осмотр эл. сетей, эл. оборудования на л/кл</t>
  </si>
  <si>
    <t>осмотр эл. сетей, эл. оборудования вводных эл. щитов</t>
  </si>
  <si>
    <t>ревизия ВРУ</t>
  </si>
  <si>
    <t>ревизия этажных щитков</t>
  </si>
  <si>
    <t>ревизия квартирных щитков</t>
  </si>
  <si>
    <t>ревизия эл.оборудования на л/кл.</t>
  </si>
  <si>
    <t>прочистка клемм и соединений в р/коробках</t>
  </si>
  <si>
    <t>проверка заземления оборудования</t>
  </si>
  <si>
    <t>проверка величины напряжения</t>
  </si>
  <si>
    <t xml:space="preserve">очистка козырьков от мусора </t>
  </si>
  <si>
    <t>очистка козырьков от снега</t>
  </si>
  <si>
    <t>очистка ж/б кровель от мусора</t>
  </si>
  <si>
    <t>очистка кровель от снежных навесов и сосулек</t>
  </si>
  <si>
    <t>закрытие люков и входов на чердак, подвала, мусоропровода дверей на замки</t>
  </si>
  <si>
    <t>консервация/расконсервация системы отопления</t>
  </si>
  <si>
    <t>гидравлические испытании системы отопления в присутствии энергосберегающей организации</t>
  </si>
  <si>
    <t>ревизия только теплового узла</t>
  </si>
  <si>
    <t>слив, наполнения системы отопления водой</t>
  </si>
  <si>
    <t>снятие параметров ОДПУ и передача ресурсоснабжающим организациям, сверка с РСО</t>
  </si>
  <si>
    <t>консервация/расконсервация ГВС</t>
  </si>
  <si>
    <t>снятие параметров ГВС с водоснабжающими и энергосберегающими организациями</t>
  </si>
  <si>
    <t>Электрика</t>
  </si>
  <si>
    <t>Сантехника</t>
  </si>
  <si>
    <t>Конструктивы</t>
  </si>
  <si>
    <t>НАИМЕНОВАНИЕ УСЛУГИ</t>
  </si>
  <si>
    <t>Обязательные работы по содержанию инженерных сетей</t>
  </si>
  <si>
    <t>Обязательные работы по содержанию инженерный сетей</t>
  </si>
  <si>
    <t>(расшифровка)</t>
  </si>
  <si>
    <t>Паспортный стол, начисление  и прием платежей</t>
  </si>
  <si>
    <t xml:space="preserve">по результатам весеннего и осеннего осмотров </t>
  </si>
  <si>
    <t>Запланированные работы по ремонту жилья</t>
  </si>
  <si>
    <t xml:space="preserve">         Обслуживание и ТО мусоропроводов</t>
  </si>
  <si>
    <t xml:space="preserve">         Обслуживание евроконтейнеров</t>
  </si>
  <si>
    <t xml:space="preserve">        Дератизация</t>
  </si>
  <si>
    <t>Плановые инженерные услуги по сантехнике, электрике, конструктивам</t>
  </si>
  <si>
    <t>2. Ремонт жилья</t>
  </si>
  <si>
    <t xml:space="preserve">        Содержание лестничных клеток</t>
  </si>
  <si>
    <t>осмотр эл. сетей, эл. оборудования на чердаках и подвалах.</t>
  </si>
  <si>
    <t>осмотр фасадов</t>
  </si>
  <si>
    <t xml:space="preserve">Уборка лифтов </t>
  </si>
  <si>
    <t xml:space="preserve">Сезонные работы </t>
  </si>
  <si>
    <t>контроль параметров тепловой энергии от РСО</t>
  </si>
  <si>
    <t>обслуживание запорной арматуры  на  ХВС,  ГВС и ТСН, коллективных (общедомовых) приборов учета</t>
  </si>
  <si>
    <t>контроль состояния и восстановление исправности элементов внутренней канализации, внутреннеого водостока и дворовой канализации</t>
  </si>
  <si>
    <t>очистка конусов в тепловых узлах</t>
  </si>
  <si>
    <t xml:space="preserve">предварительные гидравлические испытания, промывка системы отопления </t>
  </si>
  <si>
    <t xml:space="preserve">        Содержание придомовой территории, в т.ч. уборка техникой</t>
  </si>
  <si>
    <t>ревизия эл. сетей, арматуры, эл.обор.уличного освещения</t>
  </si>
  <si>
    <t>ревизия эл. сетей, эл. обор.вводных рубильников</t>
  </si>
  <si>
    <t>профосмотры на системе отопления, ГВС,ХВС ,канализации</t>
  </si>
  <si>
    <t>осмотр кровли на отсутствие протечек</t>
  </si>
  <si>
    <t>осмотр канализации, и при необходимости устранение засоров в подвалах МКД (ежедневно)</t>
  </si>
  <si>
    <t>выполнение предписаний РСО</t>
  </si>
  <si>
    <t>подготовка системы отопления к новому отпительному сезону</t>
  </si>
  <si>
    <t xml:space="preserve">Формирование паспортов готовности МКД к отопительному сезону </t>
  </si>
  <si>
    <t>Осмотр и обслуживание системы видеонаблюдения</t>
  </si>
  <si>
    <t>Определение технического состояния общего имущества МКД</t>
  </si>
  <si>
    <t>Заключение договоров энергоснабжения с РСО, обеспечивающих предоставление потребителям коммунальных услуг</t>
  </si>
  <si>
    <t>Обеспечение соблюдения потребителями (собственниками) правил и инструкции по эксплуатации МКД.</t>
  </si>
  <si>
    <t>Весенний и осенний осмотр общего имущества МКД, в том числе и детских площадок, расположеных на придомовой территории</t>
  </si>
  <si>
    <t>герметизация панельных швов</t>
  </si>
  <si>
    <t>Выполнение предписаний контролирующих органов</t>
  </si>
  <si>
    <t>Содержание и ТО лифта</t>
  </si>
  <si>
    <t xml:space="preserve">1. Содержание жилья </t>
  </si>
  <si>
    <t>Содержание жилого помещения, в т.ч.</t>
  </si>
  <si>
    <t>Ремонт и регулировка оконных створок в подъездах (регулировка, замена ручек, замена фурнитуры и резинок)</t>
  </si>
  <si>
    <t>Ремонт люков мусоропровода (запенка отверстий вокруг люка, приварка петель, установка стержня)</t>
  </si>
  <si>
    <t>3. ОДН по ком.услугам</t>
  </si>
  <si>
    <t>Замена фартуков на стыках панелей на кровле</t>
  </si>
  <si>
    <t>по истечению сроков поверки</t>
  </si>
  <si>
    <t>ремонт межпанельных швов</t>
  </si>
  <si>
    <t xml:space="preserve">Смета доходов и расходов по услугам содержания и текущего ремонта многоквартирного дома по адресу ул.Новобайдаевская,8 </t>
  </si>
  <si>
    <t>от "_____" ______________2020г.</t>
  </si>
  <si>
    <t>Необходимые работы по текущему ремонту в 2020 г.</t>
  </si>
  <si>
    <t xml:space="preserve">Замена  общедомовго водосчетчика горячей воды </t>
  </si>
  <si>
    <t>Ремонт плит воздуховода, плит перекрытия</t>
  </si>
  <si>
    <t>Непредвиденные ремонтные работы по инженерному оборудованию в домах</t>
  </si>
  <si>
    <t>Снятие показаний общедомовых приборов учета. Осуществление контрольных проверок индивидуальных приборов учета.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</si>
</sst>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_р_."/>
    <numFmt numFmtId="166" formatCode="0.000"/>
    <numFmt numFmtId="167" formatCode="#,##0.000_р_."/>
    <numFmt numFmtId="168" formatCode="#,##0.0000_р_."/>
    <numFmt numFmtId="169" formatCode="#,##0.0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1"/>
      <name val="Arial"/>
      <family val="2"/>
    </font>
    <font>
      <b/>
      <i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i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horizontal="left"/>
    </xf>
    <xf numFmtId="0" fontId="60" fillId="33" borderId="0" xfId="0" applyFont="1" applyFill="1" applyAlignment="1">
      <alignment/>
    </xf>
    <xf numFmtId="0" fontId="62" fillId="0" borderId="10" xfId="0" applyFont="1" applyBorder="1" applyAlignment="1">
      <alignment vertical="top"/>
    </xf>
    <xf numFmtId="0" fontId="63" fillId="0" borderId="0" xfId="0" applyFont="1" applyAlignment="1">
      <alignment vertical="center" wrapText="1"/>
    </xf>
    <xf numFmtId="0" fontId="64" fillId="0" borderId="0" xfId="0" applyFont="1" applyAlignment="1">
      <alignment/>
    </xf>
    <xf numFmtId="0" fontId="64" fillId="0" borderId="0" xfId="0" applyFont="1" applyAlignment="1">
      <alignment vertical="top"/>
    </xf>
    <xf numFmtId="0" fontId="64" fillId="0" borderId="0" xfId="0" applyFont="1" applyBorder="1" applyAlignment="1">
      <alignment horizontal="left" vertical="top" wrapText="1"/>
    </xf>
    <xf numFmtId="0" fontId="65" fillId="0" borderId="11" xfId="0" applyFont="1" applyBorder="1" applyAlignment="1">
      <alignment horizontal="center" vertical="top" wrapText="1"/>
    </xf>
    <xf numFmtId="0" fontId="64" fillId="0" borderId="0" xfId="0" applyFont="1" applyAlignment="1">
      <alignment wrapText="1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wrapText="1"/>
    </xf>
    <xf numFmtId="0" fontId="64" fillId="0" borderId="0" xfId="0" applyFont="1" applyAlignment="1">
      <alignment horizontal="center" wrapText="1"/>
    </xf>
    <xf numFmtId="0" fontId="64" fillId="0" borderId="10" xfId="0" applyFont="1" applyBorder="1" applyAlignment="1">
      <alignment wrapText="1"/>
    </xf>
    <xf numFmtId="0" fontId="66" fillId="0" borderId="10" xfId="0" applyFont="1" applyBorder="1" applyAlignment="1">
      <alignment horizontal="center" wrapText="1"/>
    </xf>
    <xf numFmtId="0" fontId="60" fillId="0" borderId="0" xfId="0" applyFont="1" applyAlignment="1">
      <alignment horizontal="center" vertical="center"/>
    </xf>
    <xf numFmtId="4" fontId="67" fillId="0" borderId="10" xfId="0" applyNumberFormat="1" applyFont="1" applyBorder="1" applyAlignment="1">
      <alignment horizontal="center" vertical="center" wrapText="1"/>
    </xf>
    <xf numFmtId="2" fontId="68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0" fontId="64" fillId="0" borderId="10" xfId="0" applyFont="1" applyBorder="1" applyAlignment="1">
      <alignment horizontal="left" wrapText="1"/>
    </xf>
    <xf numFmtId="0" fontId="65" fillId="0" borderId="12" xfId="0" applyFont="1" applyBorder="1" applyAlignment="1">
      <alignment horizontal="center" vertical="top" wrapText="1"/>
    </xf>
    <xf numFmtId="0" fontId="65" fillId="0" borderId="13" xfId="0" applyFont="1" applyBorder="1" applyAlignment="1">
      <alignment horizontal="center" vertical="top" wrapText="1"/>
    </xf>
    <xf numFmtId="0" fontId="71" fillId="0" borderId="14" xfId="0" applyFont="1" applyBorder="1" applyAlignment="1">
      <alignment horizontal="left" vertical="top" wrapText="1"/>
    </xf>
    <xf numFmtId="0" fontId="71" fillId="0" borderId="15" xfId="0" applyFont="1" applyBorder="1" applyAlignment="1">
      <alignment horizontal="left" vertical="top" wrapText="1"/>
    </xf>
    <xf numFmtId="2" fontId="6" fillId="34" borderId="10" xfId="0" applyNumberFormat="1" applyFont="1" applyFill="1" applyBorder="1" applyAlignment="1" applyProtection="1">
      <alignment horizontal="center" vertical="center"/>
      <protection/>
    </xf>
    <xf numFmtId="0" fontId="67" fillId="34" borderId="10" xfId="0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 applyProtection="1">
      <alignment horizontal="right" vertic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60" fillId="0" borderId="10" xfId="0" applyFont="1" applyBorder="1" applyAlignment="1">
      <alignment horizontal="center" vertical="center" wrapText="1"/>
    </xf>
    <xf numFmtId="2" fontId="70" fillId="35" borderId="10" xfId="0" applyNumberFormat="1" applyFont="1" applyFill="1" applyBorder="1" applyAlignment="1">
      <alignment/>
    </xf>
    <xf numFmtId="0" fontId="70" fillId="35" borderId="14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 applyProtection="1">
      <alignment horizontal="right" vertical="center"/>
      <protection/>
    </xf>
    <xf numFmtId="2" fontId="70" fillId="33" borderId="10" xfId="0" applyNumberFormat="1" applyFont="1" applyFill="1" applyBorder="1" applyAlignment="1">
      <alignment/>
    </xf>
    <xf numFmtId="0" fontId="70" fillId="33" borderId="14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 applyProtection="1">
      <alignment horizontal="center" vertical="center"/>
      <protection/>
    </xf>
    <xf numFmtId="0" fontId="62" fillId="0" borderId="10" xfId="0" applyFont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4" fontId="2" fillId="35" borderId="16" xfId="0" applyNumberFormat="1" applyFont="1" applyFill="1" applyBorder="1" applyAlignment="1" applyProtection="1">
      <alignment horizontal="center" vertical="center"/>
      <protection/>
    </xf>
    <xf numFmtId="4" fontId="5" fillId="34" borderId="10" xfId="0" applyNumberFormat="1" applyFont="1" applyFill="1" applyBorder="1" applyAlignment="1" applyProtection="1">
      <alignment horizontal="center" vertical="center"/>
      <protection/>
    </xf>
    <xf numFmtId="2" fontId="69" fillId="34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 applyProtection="1">
      <alignment horizontal="center" vertical="center"/>
      <protection/>
    </xf>
    <xf numFmtId="2" fontId="69" fillId="33" borderId="10" xfId="0" applyNumberFormat="1" applyFont="1" applyFill="1" applyBorder="1" applyAlignment="1">
      <alignment horizontal="center" vertical="center"/>
    </xf>
    <xf numFmtId="2" fontId="69" fillId="33" borderId="10" xfId="0" applyNumberFormat="1" applyFont="1" applyFill="1" applyBorder="1" applyAlignment="1">
      <alignment horizontal="center"/>
    </xf>
    <xf numFmtId="4" fontId="11" fillId="33" borderId="10" xfId="0" applyNumberFormat="1" applyFont="1" applyFill="1" applyBorder="1" applyAlignment="1" applyProtection="1">
      <alignment horizontal="center" vertical="center"/>
      <protection/>
    </xf>
    <xf numFmtId="2" fontId="70" fillId="33" borderId="10" xfId="0" applyNumberFormat="1" applyFont="1" applyFill="1" applyBorder="1" applyAlignment="1">
      <alignment horizontal="center"/>
    </xf>
    <xf numFmtId="0" fontId="69" fillId="0" borderId="17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7" fillId="0" borderId="17" xfId="52" applyFont="1" applyBorder="1" applyAlignment="1">
      <alignment vertical="justify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9" fillId="0" borderId="10" xfId="0" applyFont="1" applyBorder="1" applyAlignment="1">
      <alignment horizontal="left" vertical="top" wrapText="1"/>
    </xf>
    <xf numFmtId="0" fontId="69" fillId="0" borderId="18" xfId="0" applyFont="1" applyBorder="1" applyAlignment="1">
      <alignment horizontal="left" vertical="top" wrapText="1"/>
    </xf>
    <xf numFmtId="0" fontId="69" fillId="0" borderId="19" xfId="0" applyFont="1" applyBorder="1" applyAlignment="1">
      <alignment horizontal="left" vertical="top" wrapText="1"/>
    </xf>
    <xf numFmtId="0" fontId="72" fillId="0" borderId="19" xfId="0" applyFont="1" applyBorder="1" applyAlignment="1">
      <alignment horizontal="left" vertical="top" wrapText="1"/>
    </xf>
    <xf numFmtId="0" fontId="62" fillId="0" borderId="17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73" fillId="33" borderId="10" xfId="0" applyFont="1" applyFill="1" applyBorder="1" applyAlignment="1">
      <alignment/>
    </xf>
    <xf numFmtId="0" fontId="74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2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65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Fill="1" applyBorder="1" applyAlignment="1">
      <alignment/>
    </xf>
    <xf numFmtId="0" fontId="2" fillId="35" borderId="13" xfId="0" applyNumberFormat="1" applyFont="1" applyFill="1" applyBorder="1" applyAlignment="1" applyProtection="1">
      <alignment horizontal="left" vertical="center" wrapText="1"/>
      <protection/>
    </xf>
    <xf numFmtId="0" fontId="60" fillId="0" borderId="10" xfId="0" applyFont="1" applyBorder="1" applyAlignment="1">
      <alignment/>
    </xf>
    <xf numFmtId="0" fontId="69" fillId="0" borderId="18" xfId="0" applyFont="1" applyBorder="1" applyAlignment="1">
      <alignment/>
    </xf>
    <xf numFmtId="0" fontId="69" fillId="0" borderId="19" xfId="0" applyFont="1" applyBorder="1" applyAlignment="1">
      <alignment/>
    </xf>
    <xf numFmtId="0" fontId="72" fillId="0" borderId="18" xfId="0" applyFont="1" applyBorder="1" applyAlignment="1">
      <alignment horizontal="left" vertical="top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75" fillId="0" borderId="10" xfId="0" applyFont="1" applyBorder="1" applyAlignment="1">
      <alignment vertical="center" wrapText="1"/>
    </xf>
    <xf numFmtId="0" fontId="5" fillId="34" borderId="10" xfId="0" applyNumberFormat="1" applyFont="1" applyFill="1" applyBorder="1" applyAlignment="1" applyProtection="1">
      <alignment horizontal="left" vertical="center" wrapText="1"/>
      <protection/>
    </xf>
    <xf numFmtId="0" fontId="0" fillId="34" borderId="10" xfId="0" applyFill="1" applyBorder="1" applyAlignment="1">
      <alignment/>
    </xf>
    <xf numFmtId="0" fontId="73" fillId="0" borderId="10" xfId="0" applyFont="1" applyBorder="1" applyAlignment="1">
      <alignment/>
    </xf>
    <xf numFmtId="0" fontId="60" fillId="0" borderId="10" xfId="0" applyFont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69" fillId="0" borderId="10" xfId="0" applyFont="1" applyBorder="1" applyAlignment="1">
      <alignment horizontal="left" vertical="center" wrapText="1"/>
    </xf>
    <xf numFmtId="0" fontId="72" fillId="0" borderId="10" xfId="0" applyFont="1" applyBorder="1" applyAlignment="1">
      <alignment vertical="center" wrapText="1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top" wrapText="1"/>
    </xf>
    <xf numFmtId="0" fontId="64" fillId="0" borderId="14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center" vertical="top" wrapText="1"/>
    </xf>
    <xf numFmtId="0" fontId="65" fillId="0" borderId="22" xfId="0" applyFont="1" applyBorder="1" applyAlignment="1">
      <alignment horizontal="center" vertical="top" wrapText="1"/>
    </xf>
    <xf numFmtId="0" fontId="65" fillId="0" borderId="23" xfId="0" applyFont="1" applyBorder="1" applyAlignment="1">
      <alignment horizontal="center" vertical="top" wrapText="1"/>
    </xf>
    <xf numFmtId="0" fontId="64" fillId="0" borderId="19" xfId="0" applyFont="1" applyBorder="1" applyAlignment="1">
      <alignment horizontal="center" vertical="top" wrapText="1"/>
    </xf>
    <xf numFmtId="0" fontId="64" fillId="0" borderId="24" xfId="0" applyFont="1" applyBorder="1" applyAlignment="1">
      <alignment horizontal="center" vertical="top" wrapText="1"/>
    </xf>
    <xf numFmtId="0" fontId="64" fillId="0" borderId="17" xfId="0" applyFont="1" applyBorder="1" applyAlignment="1">
      <alignment horizontal="left" vertical="top" wrapText="1"/>
    </xf>
    <xf numFmtId="0" fontId="64" fillId="0" borderId="25" xfId="0" applyFont="1" applyBorder="1" applyAlignment="1">
      <alignment horizontal="left" vertical="top" wrapText="1"/>
    </xf>
    <xf numFmtId="0" fontId="71" fillId="0" borderId="0" xfId="0" applyFont="1" applyBorder="1" applyAlignment="1">
      <alignment horizontal="left" vertical="top" wrapText="1"/>
    </xf>
    <xf numFmtId="0" fontId="65" fillId="0" borderId="26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top" wrapText="1"/>
    </xf>
    <xf numFmtId="0" fontId="64" fillId="0" borderId="17" xfId="0" applyFont="1" applyBorder="1" applyAlignment="1">
      <alignment vertical="top"/>
    </xf>
    <xf numFmtId="0" fontId="64" fillId="0" borderId="25" xfId="0" applyFont="1" applyBorder="1" applyAlignment="1">
      <alignment vertical="top"/>
    </xf>
    <xf numFmtId="0" fontId="76" fillId="0" borderId="0" xfId="0" applyFont="1" applyAlignment="1">
      <alignment horizontal="right" vertical="center" wrapText="1"/>
    </xf>
    <xf numFmtId="0" fontId="77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left" vertical="top"/>
    </xf>
    <xf numFmtId="0" fontId="65" fillId="0" borderId="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SheetLayoutView="100" zoomScalePageLayoutView="0" workbookViewId="0" topLeftCell="A1">
      <selection activeCell="C36" sqref="C36"/>
    </sheetView>
  </sheetViews>
  <sheetFormatPr defaultColWidth="9.140625" defaultRowHeight="15"/>
  <cols>
    <col min="1" max="1" width="5.140625" style="1" customWidth="1"/>
    <col min="2" max="2" width="12.00390625" style="1" customWidth="1"/>
    <col min="3" max="3" width="9.8515625" style="1" customWidth="1"/>
    <col min="4" max="4" width="9.140625" style="1" customWidth="1"/>
    <col min="5" max="5" width="13.140625" style="1" customWidth="1"/>
    <col min="6" max="6" width="9.7109375" style="1" customWidth="1"/>
    <col min="7" max="8" width="12.00390625" style="1" customWidth="1"/>
    <col min="9" max="9" width="10.7109375" style="1" customWidth="1"/>
    <col min="10" max="16384" width="9.140625" style="1" customWidth="1"/>
  </cols>
  <sheetData>
    <row r="1" spans="7:9" ht="15">
      <c r="G1" s="77" t="s">
        <v>0</v>
      </c>
      <c r="H1" s="77"/>
      <c r="I1" s="77"/>
    </row>
    <row r="2" spans="7:9" ht="15">
      <c r="G2" s="77" t="s">
        <v>129</v>
      </c>
      <c r="H2" s="77"/>
      <c r="I2" s="77"/>
    </row>
    <row r="3" spans="7:9" ht="15">
      <c r="G3" s="2"/>
      <c r="H3" s="2"/>
      <c r="I3" s="2"/>
    </row>
    <row r="4" spans="1:9" ht="32.25" customHeight="1">
      <c r="A4" s="78" t="s">
        <v>128</v>
      </c>
      <c r="B4" s="78"/>
      <c r="C4" s="78"/>
      <c r="D4" s="78"/>
      <c r="E4" s="78"/>
      <c r="F4" s="78"/>
      <c r="G4" s="78"/>
      <c r="H4" s="78"/>
      <c r="I4" s="78"/>
    </row>
    <row r="6" spans="1:9" ht="23.25" customHeight="1">
      <c r="A6" s="79" t="s">
        <v>1</v>
      </c>
      <c r="B6" s="79"/>
      <c r="C6" s="79"/>
      <c r="D6" s="79"/>
      <c r="E6" s="27"/>
      <c r="F6" s="28">
        <f>F8</f>
        <v>25.55</v>
      </c>
      <c r="G6" s="29" t="s">
        <v>2</v>
      </c>
      <c r="H6" s="30" t="s">
        <v>3</v>
      </c>
      <c r="I6" s="31">
        <v>9046.3</v>
      </c>
    </row>
    <row r="7" spans="1:9" ht="15.75" thickBot="1">
      <c r="A7" s="80" t="s">
        <v>4</v>
      </c>
      <c r="B7" s="80"/>
      <c r="C7" s="80"/>
      <c r="D7" s="80"/>
      <c r="E7" s="80"/>
      <c r="F7" s="41"/>
      <c r="H7" s="32"/>
      <c r="I7" s="16"/>
    </row>
    <row r="8" spans="1:12" ht="15.75" customHeight="1">
      <c r="A8" s="83" t="s">
        <v>121</v>
      </c>
      <c r="B8" s="84"/>
      <c r="C8" s="84"/>
      <c r="D8" s="84"/>
      <c r="E8" s="84"/>
      <c r="F8" s="51">
        <f>F9+F20+F24</f>
        <v>25.55</v>
      </c>
      <c r="G8" s="40">
        <f>F8*$I$6</f>
        <v>231132.965</v>
      </c>
      <c r="H8" s="43">
        <f>G8*12</f>
        <v>2773595.58</v>
      </c>
      <c r="I8" s="44" t="s">
        <v>5</v>
      </c>
      <c r="J8" s="16"/>
      <c r="K8" s="16"/>
      <c r="L8" s="16"/>
    </row>
    <row r="9" spans="1:12" ht="15.75" customHeight="1">
      <c r="A9" s="81" t="s">
        <v>120</v>
      </c>
      <c r="B9" s="82"/>
      <c r="C9" s="82"/>
      <c r="D9" s="82"/>
      <c r="E9" s="82"/>
      <c r="F9" s="48">
        <f>F10+F11+F12+F13+F19</f>
        <v>17.590000000000003</v>
      </c>
      <c r="G9" s="45">
        <f>F9*$I$6</f>
        <v>159124.41700000002</v>
      </c>
      <c r="H9" s="46">
        <f aca="true" t="shared" si="0" ref="H9:H19">G9*12</f>
        <v>1909493.0040000002</v>
      </c>
      <c r="I9" s="47" t="s">
        <v>5</v>
      </c>
      <c r="J9" s="16"/>
      <c r="K9" s="16"/>
      <c r="L9" s="16"/>
    </row>
    <row r="10" spans="1:12" ht="25.5" customHeight="1">
      <c r="A10" s="94" t="s">
        <v>119</v>
      </c>
      <c r="B10" s="95"/>
      <c r="C10" s="95"/>
      <c r="D10" s="95"/>
      <c r="E10" s="95"/>
      <c r="F10" s="38">
        <v>4.46</v>
      </c>
      <c r="G10" s="52">
        <f aca="true" t="shared" si="1" ref="G10:G19">F10*$I$6</f>
        <v>40346.498</v>
      </c>
      <c r="H10" s="53">
        <f t="shared" si="0"/>
        <v>484157.976</v>
      </c>
      <c r="I10" s="39" t="s">
        <v>6</v>
      </c>
      <c r="J10" s="16"/>
      <c r="K10" s="16"/>
      <c r="L10" s="16"/>
    </row>
    <row r="11" spans="1:12" ht="25.5" customHeight="1">
      <c r="A11" s="71" t="s">
        <v>85</v>
      </c>
      <c r="B11" s="71" t="s">
        <v>8</v>
      </c>
      <c r="C11" s="71" t="s">
        <v>8</v>
      </c>
      <c r="D11" s="71" t="s">
        <v>8</v>
      </c>
      <c r="E11" s="71" t="s">
        <v>8</v>
      </c>
      <c r="F11" s="19">
        <v>1.1</v>
      </c>
      <c r="G11" s="54">
        <f t="shared" si="1"/>
        <v>9950.93</v>
      </c>
      <c r="H11" s="55">
        <f t="shared" si="0"/>
        <v>119411.16</v>
      </c>
      <c r="I11" s="23" t="s">
        <v>5</v>
      </c>
      <c r="J11" s="16"/>
      <c r="K11" s="16"/>
      <c r="L11" s="16"/>
    </row>
    <row r="12" spans="1:12" ht="25.5" customHeight="1">
      <c r="A12" s="102" t="s">
        <v>7</v>
      </c>
      <c r="B12" s="103"/>
      <c r="C12" s="103"/>
      <c r="D12" s="103"/>
      <c r="E12" s="104"/>
      <c r="F12" s="19">
        <v>2.2</v>
      </c>
      <c r="G12" s="54">
        <f t="shared" si="1"/>
        <v>19901.86</v>
      </c>
      <c r="H12" s="55">
        <f t="shared" si="0"/>
        <v>238822.32</v>
      </c>
      <c r="I12" s="23" t="s">
        <v>5</v>
      </c>
      <c r="J12" s="16"/>
      <c r="K12" s="16"/>
      <c r="L12" s="16"/>
    </row>
    <row r="13" spans="1:12" ht="15.75" customHeight="1">
      <c r="A13" s="75" t="s">
        <v>9</v>
      </c>
      <c r="B13" s="98"/>
      <c r="C13" s="98"/>
      <c r="D13" s="98"/>
      <c r="E13" s="98"/>
      <c r="F13" s="19">
        <f>F14+F15+F16+F17+F18</f>
        <v>6.710000000000001</v>
      </c>
      <c r="G13" s="54">
        <f t="shared" si="1"/>
        <v>60700.673</v>
      </c>
      <c r="H13" s="56">
        <f t="shared" si="0"/>
        <v>728408.076</v>
      </c>
      <c r="I13" s="23" t="s">
        <v>5</v>
      </c>
      <c r="J13" s="16"/>
      <c r="K13" s="16"/>
      <c r="L13" s="16"/>
    </row>
    <row r="14" spans="1:12" ht="16.5" customHeight="1">
      <c r="A14" s="75" t="s">
        <v>88</v>
      </c>
      <c r="B14" s="75"/>
      <c r="C14" s="75"/>
      <c r="D14" s="75"/>
      <c r="E14" s="75"/>
      <c r="F14" s="19">
        <v>1.24</v>
      </c>
      <c r="G14" s="54">
        <f t="shared" si="1"/>
        <v>11217.411999999998</v>
      </c>
      <c r="H14" s="56">
        <f t="shared" si="0"/>
        <v>134608.944</v>
      </c>
      <c r="I14" s="20" t="s">
        <v>5</v>
      </c>
      <c r="J14" s="16"/>
      <c r="K14" s="16"/>
      <c r="L14" s="16"/>
    </row>
    <row r="15" spans="1:9" s="3" customFormat="1" ht="15">
      <c r="A15" s="99" t="s">
        <v>89</v>
      </c>
      <c r="B15" s="99"/>
      <c r="C15" s="99"/>
      <c r="D15" s="99"/>
      <c r="E15" s="99"/>
      <c r="F15" s="21">
        <v>0.25</v>
      </c>
      <c r="G15" s="54">
        <f t="shared" si="1"/>
        <v>2261.575</v>
      </c>
      <c r="H15" s="56">
        <f t="shared" si="0"/>
        <v>27138.899999999998</v>
      </c>
      <c r="I15" s="22" t="s">
        <v>5</v>
      </c>
    </row>
    <row r="16" spans="1:9" s="3" customFormat="1" ht="15">
      <c r="A16" s="71" t="s">
        <v>90</v>
      </c>
      <c r="B16" s="71" t="s">
        <v>12</v>
      </c>
      <c r="C16" s="71" t="s">
        <v>12</v>
      </c>
      <c r="D16" s="71" t="s">
        <v>12</v>
      </c>
      <c r="E16" s="71" t="s">
        <v>12</v>
      </c>
      <c r="F16" s="19">
        <v>0.11</v>
      </c>
      <c r="G16" s="54">
        <f t="shared" si="1"/>
        <v>995.093</v>
      </c>
      <c r="H16" s="56">
        <f t="shared" si="0"/>
        <v>11941.116</v>
      </c>
      <c r="I16" s="20" t="s">
        <v>5</v>
      </c>
    </row>
    <row r="17" spans="1:9" ht="15">
      <c r="A17" s="96" t="s">
        <v>103</v>
      </c>
      <c r="B17" s="96"/>
      <c r="C17" s="96"/>
      <c r="D17" s="96"/>
      <c r="E17" s="96"/>
      <c r="F17" s="20">
        <v>3.46</v>
      </c>
      <c r="G17" s="54">
        <f t="shared" si="1"/>
        <v>31300.197999999997</v>
      </c>
      <c r="H17" s="56">
        <f t="shared" si="0"/>
        <v>375602.37599999993</v>
      </c>
      <c r="I17" s="20" t="s">
        <v>5</v>
      </c>
    </row>
    <row r="18" spans="1:9" ht="15">
      <c r="A18" s="72" t="s">
        <v>93</v>
      </c>
      <c r="B18" s="73"/>
      <c r="C18" s="73"/>
      <c r="D18" s="73"/>
      <c r="E18" s="73"/>
      <c r="F18" s="19">
        <v>1.65</v>
      </c>
      <c r="G18" s="54">
        <f t="shared" si="1"/>
        <v>14926.394999999999</v>
      </c>
      <c r="H18" s="56">
        <f t="shared" si="0"/>
        <v>179116.74</v>
      </c>
      <c r="I18" s="20" t="s">
        <v>5</v>
      </c>
    </row>
    <row r="19" spans="1:9" ht="15" customHeight="1">
      <c r="A19" s="71" t="s">
        <v>13</v>
      </c>
      <c r="B19" s="71" t="s">
        <v>14</v>
      </c>
      <c r="C19" s="71" t="s">
        <v>14</v>
      </c>
      <c r="D19" s="71" t="s">
        <v>14</v>
      </c>
      <c r="E19" s="71" t="s">
        <v>14</v>
      </c>
      <c r="F19" s="19">
        <v>3.12</v>
      </c>
      <c r="G19" s="54">
        <f t="shared" si="1"/>
        <v>28224.456</v>
      </c>
      <c r="H19" s="56">
        <f t="shared" si="0"/>
        <v>338693.47199999995</v>
      </c>
      <c r="I19" s="23" t="s">
        <v>5</v>
      </c>
    </row>
    <row r="20" spans="1:9" ht="14.25" customHeight="1">
      <c r="A20" s="90" t="s">
        <v>92</v>
      </c>
      <c r="B20" s="91"/>
      <c r="C20" s="91"/>
      <c r="D20" s="91"/>
      <c r="E20" s="91"/>
      <c r="F20" s="25">
        <v>5.9</v>
      </c>
      <c r="G20" s="25">
        <f>F20*$I$6</f>
        <v>53373.17</v>
      </c>
      <c r="H20" s="25">
        <f>G20*12</f>
        <v>640478.04</v>
      </c>
      <c r="I20" s="26" t="s">
        <v>5</v>
      </c>
    </row>
    <row r="21" spans="1:9" ht="32.25" customHeight="1">
      <c r="A21" s="74" t="s">
        <v>91</v>
      </c>
      <c r="B21" s="97"/>
      <c r="C21" s="97"/>
      <c r="D21" s="97"/>
      <c r="E21" s="97"/>
      <c r="F21" s="19">
        <v>1.35</v>
      </c>
      <c r="G21" s="19">
        <f>F21*$I$6</f>
        <v>12212.505</v>
      </c>
      <c r="H21" s="19">
        <f>G21*12</f>
        <v>146550.06</v>
      </c>
      <c r="I21" s="23" t="s">
        <v>5</v>
      </c>
    </row>
    <row r="22" spans="1:9" ht="32.25" customHeight="1">
      <c r="A22" s="100" t="s">
        <v>87</v>
      </c>
      <c r="B22" s="100"/>
      <c r="C22" s="100"/>
      <c r="D22" s="101"/>
      <c r="E22" s="101"/>
      <c r="F22" s="17">
        <v>2.35</v>
      </c>
      <c r="G22" s="19">
        <f>F22*$I$6</f>
        <v>21258.805</v>
      </c>
      <c r="H22" s="19">
        <f>G22*12</f>
        <v>255105.66</v>
      </c>
      <c r="I22" s="24" t="s">
        <v>5</v>
      </c>
    </row>
    <row r="23" spans="1:9" ht="15">
      <c r="A23" s="74" t="s">
        <v>82</v>
      </c>
      <c r="B23" s="74"/>
      <c r="C23" s="74"/>
      <c r="D23" s="74"/>
      <c r="E23" s="74"/>
      <c r="F23" s="19">
        <v>2.2</v>
      </c>
      <c r="G23" s="18">
        <f>F23*$I$6</f>
        <v>19901.86</v>
      </c>
      <c r="H23" s="19">
        <f>G23*12</f>
        <v>238822.32</v>
      </c>
      <c r="I23" s="23" t="s">
        <v>5</v>
      </c>
    </row>
    <row r="24" spans="1:9" ht="15">
      <c r="A24" s="92" t="s">
        <v>124</v>
      </c>
      <c r="B24" s="93"/>
      <c r="C24" s="93"/>
      <c r="D24" s="93"/>
      <c r="E24" s="93"/>
      <c r="F24" s="50">
        <v>2.06</v>
      </c>
      <c r="G24" s="57">
        <f>F24*$I$6</f>
        <v>18635.378</v>
      </c>
      <c r="H24" s="58">
        <f>G24*12</f>
        <v>223624.53600000002</v>
      </c>
      <c r="I24" s="49" t="s">
        <v>5</v>
      </c>
    </row>
    <row r="26" spans="1:9" ht="15.75" customHeight="1">
      <c r="A26" s="76" t="s">
        <v>130</v>
      </c>
      <c r="B26" s="76"/>
      <c r="C26" s="76"/>
      <c r="D26" s="76"/>
      <c r="E26" s="76"/>
      <c r="F26" s="76"/>
      <c r="G26" s="76"/>
      <c r="H26" s="76"/>
      <c r="I26" s="76"/>
    </row>
    <row r="27" spans="1:9" ht="25.5" customHeight="1">
      <c r="A27" s="4"/>
      <c r="B27" s="69" t="s">
        <v>15</v>
      </c>
      <c r="C27" s="70"/>
      <c r="D27" s="70"/>
      <c r="E27" s="70"/>
      <c r="F27" s="70" t="s">
        <v>16</v>
      </c>
      <c r="G27" s="88"/>
      <c r="H27" s="88"/>
      <c r="I27" s="89"/>
    </row>
    <row r="28" spans="1:9" ht="27.75" customHeight="1">
      <c r="A28" s="42">
        <v>1</v>
      </c>
      <c r="B28" s="65" t="s">
        <v>127</v>
      </c>
      <c r="C28" s="65"/>
      <c r="D28" s="65"/>
      <c r="E28" s="65"/>
      <c r="F28" s="65" t="s">
        <v>17</v>
      </c>
      <c r="G28" s="65"/>
      <c r="H28" s="65"/>
      <c r="I28" s="65"/>
    </row>
    <row r="29" spans="1:9" ht="24" customHeight="1">
      <c r="A29" s="42">
        <v>2</v>
      </c>
      <c r="B29" s="62" t="s">
        <v>125</v>
      </c>
      <c r="C29" s="85"/>
      <c r="D29" s="85"/>
      <c r="E29" s="86"/>
      <c r="F29" s="65" t="s">
        <v>86</v>
      </c>
      <c r="G29" s="65"/>
      <c r="H29" s="65"/>
      <c r="I29" s="65"/>
    </row>
    <row r="30" spans="1:9" ht="27" customHeight="1">
      <c r="A30" s="42">
        <v>3</v>
      </c>
      <c r="B30" s="62" t="s">
        <v>131</v>
      </c>
      <c r="C30" s="85"/>
      <c r="D30" s="85"/>
      <c r="E30" s="86"/>
      <c r="F30" s="59" t="s">
        <v>126</v>
      </c>
      <c r="G30" s="87"/>
      <c r="H30" s="87"/>
      <c r="I30" s="68"/>
    </row>
    <row r="31" spans="1:9" ht="27" customHeight="1">
      <c r="A31" s="42">
        <v>4</v>
      </c>
      <c r="B31" s="62" t="s">
        <v>133</v>
      </c>
      <c r="C31" s="63"/>
      <c r="D31" s="63"/>
      <c r="E31" s="64"/>
      <c r="F31" s="65" t="s">
        <v>17</v>
      </c>
      <c r="G31" s="65"/>
      <c r="H31" s="65"/>
      <c r="I31" s="65"/>
    </row>
    <row r="32" spans="1:9" ht="37.5" customHeight="1">
      <c r="A32" s="42">
        <v>5</v>
      </c>
      <c r="B32" s="65" t="s">
        <v>122</v>
      </c>
      <c r="C32" s="65"/>
      <c r="D32" s="65"/>
      <c r="E32" s="65"/>
      <c r="F32" s="65" t="s">
        <v>86</v>
      </c>
      <c r="G32" s="65"/>
      <c r="H32" s="65"/>
      <c r="I32" s="65"/>
    </row>
    <row r="33" spans="1:9" ht="30.75" customHeight="1">
      <c r="A33" s="42">
        <v>6</v>
      </c>
      <c r="B33" s="59" t="s">
        <v>132</v>
      </c>
      <c r="C33" s="60"/>
      <c r="D33" s="60"/>
      <c r="E33" s="61"/>
      <c r="F33" s="59" t="s">
        <v>86</v>
      </c>
      <c r="G33" s="66"/>
      <c r="H33" s="66"/>
      <c r="I33" s="68"/>
    </row>
    <row r="34" spans="1:9" ht="32.25" customHeight="1">
      <c r="A34" s="42">
        <v>7</v>
      </c>
      <c r="B34" s="59" t="s">
        <v>123</v>
      </c>
      <c r="C34" s="66"/>
      <c r="D34" s="66"/>
      <c r="E34" s="67"/>
      <c r="F34" s="59" t="s">
        <v>86</v>
      </c>
      <c r="G34" s="66"/>
      <c r="H34" s="66"/>
      <c r="I34" s="68"/>
    </row>
  </sheetData>
  <sheetProtection/>
  <mergeCells count="40">
    <mergeCell ref="A10:E10"/>
    <mergeCell ref="A17:E17"/>
    <mergeCell ref="A21:E21"/>
    <mergeCell ref="A11:E11"/>
    <mergeCell ref="A13:E13"/>
    <mergeCell ref="A15:E15"/>
    <mergeCell ref="A16:E16"/>
    <mergeCell ref="A12:E12"/>
    <mergeCell ref="F30:I30"/>
    <mergeCell ref="F27:I27"/>
    <mergeCell ref="A20:E20"/>
    <mergeCell ref="B29:E29"/>
    <mergeCell ref="F29:I29"/>
    <mergeCell ref="B32:E32"/>
    <mergeCell ref="F32:I32"/>
    <mergeCell ref="A24:E24"/>
    <mergeCell ref="A22:E22"/>
    <mergeCell ref="G1:I1"/>
    <mergeCell ref="G2:I2"/>
    <mergeCell ref="A4:I4"/>
    <mergeCell ref="A6:D6"/>
    <mergeCell ref="A7:E7"/>
    <mergeCell ref="A9:E9"/>
    <mergeCell ref="A8:E8"/>
    <mergeCell ref="A19:E19"/>
    <mergeCell ref="A18:E18"/>
    <mergeCell ref="A23:E23"/>
    <mergeCell ref="A14:E14"/>
    <mergeCell ref="A26:I26"/>
    <mergeCell ref="B33:E33"/>
    <mergeCell ref="B31:E31"/>
    <mergeCell ref="F31:I31"/>
    <mergeCell ref="B34:E34"/>
    <mergeCell ref="F34:I34"/>
    <mergeCell ref="B27:E27"/>
    <mergeCell ref="B28:E28"/>
    <mergeCell ref="F28:I28"/>
    <mergeCell ref="F33:I33"/>
    <mergeCell ref="B30:E30"/>
  </mergeCells>
  <printOptions/>
  <pageMargins left="0.8267716535433072" right="0.2362204724409449" top="0.5511811023622047" bottom="0.5511811023622047" header="0.31496062992125984" footer="0.31496062992125984"/>
  <pageSetup fitToWidth="0" horizontalDpi="200" verticalDpi="2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PageLayoutView="0" workbookViewId="0" topLeftCell="A34">
      <selection activeCell="A1" sqref="A1:C41"/>
    </sheetView>
  </sheetViews>
  <sheetFormatPr defaultColWidth="9.140625" defaultRowHeight="15"/>
  <cols>
    <col min="1" max="1" width="6.421875" style="6" customWidth="1"/>
    <col min="2" max="2" width="2.140625" style="6" customWidth="1"/>
    <col min="3" max="3" width="115.28125" style="6" customWidth="1"/>
    <col min="4" max="16384" width="9.140625" style="6" customWidth="1"/>
  </cols>
  <sheetData>
    <row r="1" spans="1:9" ht="30.75" customHeight="1">
      <c r="A1" s="122" t="s">
        <v>18</v>
      </c>
      <c r="B1" s="122"/>
      <c r="C1" s="122"/>
      <c r="D1" s="5"/>
      <c r="E1" s="5"/>
      <c r="F1" s="5"/>
      <c r="G1" s="5"/>
      <c r="H1" s="5"/>
      <c r="I1" s="5"/>
    </row>
    <row r="2" spans="1:3" ht="17.25" customHeight="1">
      <c r="A2" s="123" t="s">
        <v>19</v>
      </c>
      <c r="B2" s="123"/>
      <c r="C2" s="123"/>
    </row>
    <row r="3" spans="1:3" ht="15" customHeight="1">
      <c r="A3" s="125" t="s">
        <v>84</v>
      </c>
      <c r="B3" s="125"/>
      <c r="C3" s="125"/>
    </row>
    <row r="4" spans="1:3" s="7" customFormat="1" ht="16.5" customHeight="1">
      <c r="A4" s="124" t="s">
        <v>20</v>
      </c>
      <c r="B4" s="124"/>
      <c r="C4" s="124"/>
    </row>
    <row r="5" spans="2:3" s="7" customFormat="1" ht="17.25" customHeight="1">
      <c r="B5" s="114" t="s">
        <v>21</v>
      </c>
      <c r="C5" s="114"/>
    </row>
    <row r="6" spans="2:3" s="7" customFormat="1" ht="18" customHeight="1">
      <c r="B6" s="124" t="s">
        <v>22</v>
      </c>
      <c r="C6" s="124"/>
    </row>
    <row r="7" spans="2:3" s="7" customFormat="1" ht="16.5" customHeight="1">
      <c r="B7" s="114" t="s">
        <v>23</v>
      </c>
      <c r="C7" s="114"/>
    </row>
    <row r="8" spans="2:3" s="7" customFormat="1" ht="17.25" customHeight="1">
      <c r="B8" s="114" t="s">
        <v>24</v>
      </c>
      <c r="C8" s="114"/>
    </row>
    <row r="9" spans="2:3" s="7" customFormat="1" ht="19.5" customHeight="1">
      <c r="B9" s="114" t="s">
        <v>25</v>
      </c>
      <c r="C9" s="114"/>
    </row>
    <row r="10" spans="2:3" s="7" customFormat="1" ht="17.25" customHeight="1">
      <c r="B10" s="114" t="s">
        <v>26</v>
      </c>
      <c r="C10" s="114"/>
    </row>
    <row r="11" spans="2:3" s="7" customFormat="1" ht="18.75" customHeight="1">
      <c r="B11" s="114" t="s">
        <v>27</v>
      </c>
      <c r="C11" s="114"/>
    </row>
    <row r="12" spans="1:3" s="7" customFormat="1" ht="4.5" customHeight="1" thickBot="1">
      <c r="A12" s="8"/>
      <c r="B12" s="8"/>
      <c r="C12" s="8"/>
    </row>
    <row r="13" spans="1:3" ht="16.5" customHeight="1">
      <c r="A13" s="34" t="s">
        <v>28</v>
      </c>
      <c r="B13" s="115" t="s">
        <v>29</v>
      </c>
      <c r="C13" s="116"/>
    </row>
    <row r="14" spans="1:3" ht="15.75">
      <c r="A14" s="9" t="s">
        <v>30</v>
      </c>
      <c r="B14" s="117"/>
      <c r="C14" s="118"/>
    </row>
    <row r="15" spans="1:3" ht="47.25" customHeight="1">
      <c r="A15" s="9">
        <v>1</v>
      </c>
      <c r="B15" s="105" t="s">
        <v>34</v>
      </c>
      <c r="C15" s="106"/>
    </row>
    <row r="16" spans="1:3" ht="23.25" customHeight="1">
      <c r="A16" s="35">
        <v>2</v>
      </c>
      <c r="B16" s="105" t="s">
        <v>134</v>
      </c>
      <c r="C16" s="106"/>
    </row>
    <row r="17" spans="1:3" ht="18" customHeight="1">
      <c r="A17" s="35">
        <v>3</v>
      </c>
      <c r="B17" s="112" t="s">
        <v>113</v>
      </c>
      <c r="C17" s="119"/>
    </row>
    <row r="18" spans="1:3" ht="25.5" customHeight="1">
      <c r="A18" s="9">
        <v>4</v>
      </c>
      <c r="B18" s="112" t="s">
        <v>114</v>
      </c>
      <c r="C18" s="119"/>
    </row>
    <row r="19" spans="1:3" ht="30" customHeight="1">
      <c r="A19" s="35">
        <v>5</v>
      </c>
      <c r="B19" s="105" t="s">
        <v>111</v>
      </c>
      <c r="C19" s="106"/>
    </row>
    <row r="20" spans="1:3" ht="23.25" customHeight="1">
      <c r="A20" s="35">
        <v>6</v>
      </c>
      <c r="B20" s="105" t="s">
        <v>32</v>
      </c>
      <c r="C20" s="106"/>
    </row>
    <row r="21" spans="1:3" ht="21" customHeight="1">
      <c r="A21" s="9">
        <v>7</v>
      </c>
      <c r="B21" s="105" t="s">
        <v>33</v>
      </c>
      <c r="C21" s="106"/>
    </row>
    <row r="22" spans="1:3" ht="33" customHeight="1">
      <c r="A22" s="35">
        <v>8</v>
      </c>
      <c r="B22" s="120" t="s">
        <v>115</v>
      </c>
      <c r="C22" s="121"/>
    </row>
    <row r="23" spans="1:3" ht="33" customHeight="1">
      <c r="A23" s="35">
        <v>9</v>
      </c>
      <c r="B23" s="105" t="s">
        <v>35</v>
      </c>
      <c r="C23" s="106"/>
    </row>
    <row r="24" spans="1:3" ht="49.5" customHeight="1">
      <c r="A24" s="9">
        <v>10</v>
      </c>
      <c r="B24" s="112" t="s">
        <v>118</v>
      </c>
      <c r="C24" s="119"/>
    </row>
    <row r="25" spans="1:3" ht="34.5" customHeight="1">
      <c r="A25" s="35">
        <v>11</v>
      </c>
      <c r="B25" s="105" t="s">
        <v>36</v>
      </c>
      <c r="C25" s="106"/>
    </row>
    <row r="26" spans="1:3" ht="52.5" customHeight="1">
      <c r="A26" s="35">
        <v>12</v>
      </c>
      <c r="B26" s="105" t="s">
        <v>37</v>
      </c>
      <c r="C26" s="106"/>
    </row>
    <row r="27" spans="1:3" ht="38.25" customHeight="1">
      <c r="A27" s="9">
        <v>13</v>
      </c>
      <c r="B27" s="105" t="s">
        <v>38</v>
      </c>
      <c r="C27" s="106"/>
    </row>
    <row r="28" spans="1:3" ht="38.25" customHeight="1">
      <c r="A28" s="35">
        <v>14</v>
      </c>
      <c r="B28" s="105" t="s">
        <v>39</v>
      </c>
      <c r="C28" s="106"/>
    </row>
    <row r="29" spans="1:3" ht="38.25" customHeight="1">
      <c r="A29" s="35">
        <v>15</v>
      </c>
      <c r="B29" s="105" t="s">
        <v>40</v>
      </c>
      <c r="C29" s="106"/>
    </row>
    <row r="30" spans="1:3" ht="38.25" customHeight="1">
      <c r="A30" s="9">
        <v>16</v>
      </c>
      <c r="B30" s="112" t="s">
        <v>116</v>
      </c>
      <c r="C30" s="113"/>
    </row>
    <row r="31" spans="1:6" ht="38.25" customHeight="1">
      <c r="A31" s="35">
        <v>17</v>
      </c>
      <c r="B31" s="112" t="s">
        <v>112</v>
      </c>
      <c r="C31" s="119"/>
      <c r="E31" s="8"/>
      <c r="F31" s="8"/>
    </row>
    <row r="32" spans="1:3" ht="39" customHeight="1">
      <c r="A32" s="35">
        <v>18</v>
      </c>
      <c r="B32" s="105" t="s">
        <v>31</v>
      </c>
      <c r="C32" s="106"/>
    </row>
    <row r="33" spans="1:3" s="10" customFormat="1" ht="36.75" customHeight="1">
      <c r="A33" s="9">
        <v>19</v>
      </c>
      <c r="B33" s="105" t="s">
        <v>41</v>
      </c>
      <c r="C33" s="106"/>
    </row>
    <row r="34" spans="1:3" s="10" customFormat="1" ht="15.75">
      <c r="A34" s="107">
        <v>20</v>
      </c>
      <c r="B34" s="105" t="s">
        <v>42</v>
      </c>
      <c r="C34" s="106"/>
    </row>
    <row r="35" spans="1:3" s="10" customFormat="1" ht="15.75">
      <c r="A35" s="108"/>
      <c r="B35" s="110"/>
      <c r="C35" s="36" t="s">
        <v>43</v>
      </c>
    </row>
    <row r="36" spans="1:3" s="10" customFormat="1" ht="35.25" customHeight="1">
      <c r="A36" s="108"/>
      <c r="B36" s="110"/>
      <c r="C36" s="36" t="s">
        <v>44</v>
      </c>
    </row>
    <row r="37" spans="1:3" s="10" customFormat="1" ht="47.25">
      <c r="A37" s="108"/>
      <c r="B37" s="110"/>
      <c r="C37" s="36" t="s">
        <v>45</v>
      </c>
    </row>
    <row r="38" spans="1:3" s="10" customFormat="1" ht="32.25" customHeight="1">
      <c r="A38" s="108"/>
      <c r="B38" s="110"/>
      <c r="C38" s="36" t="s">
        <v>46</v>
      </c>
    </row>
    <row r="39" spans="1:3" s="10" customFormat="1" ht="52.5" customHeight="1">
      <c r="A39" s="108"/>
      <c r="B39" s="110"/>
      <c r="C39" s="36" t="s">
        <v>47</v>
      </c>
    </row>
    <row r="40" spans="1:3" s="10" customFormat="1" ht="63">
      <c r="A40" s="108"/>
      <c r="B40" s="110"/>
      <c r="C40" s="36" t="s">
        <v>48</v>
      </c>
    </row>
    <row r="41" spans="1:3" s="10" customFormat="1" ht="38.25" customHeight="1" thickBot="1">
      <c r="A41" s="109"/>
      <c r="B41" s="111"/>
      <c r="C41" s="37" t="s">
        <v>49</v>
      </c>
    </row>
    <row r="42" s="10" customFormat="1" ht="50.25" customHeight="1"/>
    <row r="43" s="10" customFormat="1" ht="51" customHeight="1"/>
    <row r="44" s="10" customFormat="1" ht="65.25" customHeight="1"/>
    <row r="45" s="10" customFormat="1" ht="33" customHeight="1"/>
    <row r="46" s="10" customFormat="1" ht="33" customHeight="1"/>
    <row r="47" s="10" customFormat="1" ht="21" customHeight="1"/>
    <row r="48" s="10" customFormat="1" ht="31.5" customHeight="1"/>
    <row r="49" s="10" customFormat="1" ht="51" customHeight="1"/>
    <row r="50" s="10" customFormat="1" ht="18.75" customHeight="1"/>
    <row r="51" s="10" customFormat="1" ht="51" customHeight="1"/>
    <row r="52" s="10" customFormat="1" ht="33" customHeight="1"/>
    <row r="53" s="10" customFormat="1" ht="34.5" customHeight="1"/>
    <row r="54" s="10" customFormat="1" ht="33" customHeight="1"/>
  </sheetData>
  <sheetProtection/>
  <mergeCells count="34">
    <mergeCell ref="A3:C3"/>
    <mergeCell ref="B7:C7"/>
    <mergeCell ref="B8:C8"/>
    <mergeCell ref="A34:A41"/>
    <mergeCell ref="B34:C34"/>
    <mergeCell ref="B35:B41"/>
    <mergeCell ref="B17:C17"/>
    <mergeCell ref="B21:C21"/>
    <mergeCell ref="B23:C23"/>
    <mergeCell ref="B27:C27"/>
    <mergeCell ref="A1:C1"/>
    <mergeCell ref="A2:C2"/>
    <mergeCell ref="A4:C4"/>
    <mergeCell ref="B5:C5"/>
    <mergeCell ref="B6:C6"/>
    <mergeCell ref="B9:C9"/>
    <mergeCell ref="B31:C31"/>
    <mergeCell ref="B18:C18"/>
    <mergeCell ref="B19:C19"/>
    <mergeCell ref="B20:C20"/>
    <mergeCell ref="B15:C15"/>
    <mergeCell ref="B10:C10"/>
    <mergeCell ref="B11:C11"/>
    <mergeCell ref="B13:C14"/>
    <mergeCell ref="B30:C30"/>
    <mergeCell ref="B16:C16"/>
    <mergeCell ref="B32:C32"/>
    <mergeCell ref="B33:C33"/>
    <mergeCell ref="B22:C22"/>
    <mergeCell ref="B24:C24"/>
    <mergeCell ref="B25:C25"/>
    <mergeCell ref="B26:C26"/>
    <mergeCell ref="B28:C28"/>
    <mergeCell ref="B29:C29"/>
  </mergeCells>
  <printOptions/>
  <pageMargins left="0.25" right="0.25" top="0.35" bottom="0.38" header="0.3" footer="0.3"/>
  <pageSetup fitToHeight="1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7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91.421875" style="10" customWidth="1"/>
    <col min="2" max="16384" width="9.140625" style="6" customWidth="1"/>
  </cols>
  <sheetData>
    <row r="1" ht="28.5" customHeight="1">
      <c r="A1" s="11" t="s">
        <v>50</v>
      </c>
    </row>
    <row r="2" s="13" customFormat="1" ht="15.75">
      <c r="A2" s="12" t="s">
        <v>81</v>
      </c>
    </row>
    <row r="3" s="13" customFormat="1" ht="19.5">
      <c r="A3" s="15" t="s">
        <v>9</v>
      </c>
    </row>
    <row r="4" ht="15.75">
      <c r="A4" s="14" t="s">
        <v>51</v>
      </c>
    </row>
    <row r="5" ht="15.75">
      <c r="A5" s="14" t="s">
        <v>52</v>
      </c>
    </row>
    <row r="6" ht="15.75">
      <c r="A6" s="14" t="s">
        <v>96</v>
      </c>
    </row>
    <row r="7" ht="15.75">
      <c r="A7" s="14" t="s">
        <v>53</v>
      </c>
    </row>
    <row r="8" ht="15.75">
      <c r="A8" s="14" t="s">
        <v>54</v>
      </c>
    </row>
    <row r="9" ht="15.75">
      <c r="A9" s="14" t="s">
        <v>10</v>
      </c>
    </row>
    <row r="10" ht="15.75">
      <c r="A10" s="14" t="s">
        <v>11</v>
      </c>
    </row>
    <row r="11" ht="15.75">
      <c r="A11" s="14" t="s">
        <v>55</v>
      </c>
    </row>
    <row r="12" ht="15.75">
      <c r="A12" s="14" t="s">
        <v>97</v>
      </c>
    </row>
    <row r="13" ht="19.5">
      <c r="A13" s="15" t="s">
        <v>56</v>
      </c>
    </row>
    <row r="14" ht="15.75">
      <c r="A14" s="14" t="s">
        <v>7</v>
      </c>
    </row>
    <row r="15" ht="15.75">
      <c r="A15" s="12" t="s">
        <v>78</v>
      </c>
    </row>
    <row r="16" ht="15.75">
      <c r="A16" s="14" t="s">
        <v>57</v>
      </c>
    </row>
    <row r="17" ht="15.75">
      <c r="A17" s="14" t="s">
        <v>94</v>
      </c>
    </row>
    <row r="18" ht="15.75">
      <c r="A18" s="14" t="s">
        <v>58</v>
      </c>
    </row>
    <row r="19" ht="15.75">
      <c r="A19" s="12" t="s">
        <v>79</v>
      </c>
    </row>
    <row r="20" ht="15.75">
      <c r="A20" s="33" t="s">
        <v>109</v>
      </c>
    </row>
    <row r="21" ht="15.75">
      <c r="A21" s="33" t="s">
        <v>110</v>
      </c>
    </row>
    <row r="22" ht="15.75">
      <c r="A22" s="14" t="s">
        <v>106</v>
      </c>
    </row>
    <row r="23" ht="15.75">
      <c r="A23" s="12" t="s">
        <v>80</v>
      </c>
    </row>
    <row r="24" ht="15.75">
      <c r="A24" s="14" t="s">
        <v>107</v>
      </c>
    </row>
    <row r="25" ht="15.75">
      <c r="A25" s="14" t="s">
        <v>117</v>
      </c>
    </row>
    <row r="26" ht="15.75">
      <c r="A26" s="14" t="s">
        <v>95</v>
      </c>
    </row>
    <row r="27" ht="19.5">
      <c r="A27" s="15" t="s">
        <v>83</v>
      </c>
    </row>
    <row r="28" ht="15.75">
      <c r="A28" s="12" t="s">
        <v>78</v>
      </c>
    </row>
    <row r="29" ht="15.75">
      <c r="A29" s="14" t="s">
        <v>59</v>
      </c>
    </row>
    <row r="30" ht="15.75">
      <c r="A30" s="14" t="s">
        <v>60</v>
      </c>
    </row>
    <row r="31" ht="15.75">
      <c r="A31" s="14" t="s">
        <v>61</v>
      </c>
    </row>
    <row r="32" ht="15.75">
      <c r="A32" s="14" t="s">
        <v>62</v>
      </c>
    </row>
    <row r="33" ht="15.75">
      <c r="A33" s="14" t="s">
        <v>104</v>
      </c>
    </row>
    <row r="34" ht="15.75">
      <c r="A34" s="14" t="s">
        <v>105</v>
      </c>
    </row>
    <row r="35" ht="15.75">
      <c r="A35" s="14" t="s">
        <v>63</v>
      </c>
    </row>
    <row r="36" ht="15.75">
      <c r="A36" s="14" t="s">
        <v>64</v>
      </c>
    </row>
    <row r="37" ht="15.75">
      <c r="A37" s="14" t="s">
        <v>65</v>
      </c>
    </row>
    <row r="38" ht="15.75">
      <c r="A38" s="12" t="s">
        <v>80</v>
      </c>
    </row>
    <row r="39" ht="15.75">
      <c r="A39" s="14" t="s">
        <v>66</v>
      </c>
    </row>
    <row r="40" ht="15.75">
      <c r="A40" s="14" t="s">
        <v>67</v>
      </c>
    </row>
    <row r="41" ht="15.75">
      <c r="A41" s="14" t="s">
        <v>68</v>
      </c>
    </row>
    <row r="42" ht="15.75">
      <c r="A42" s="14" t="s">
        <v>69</v>
      </c>
    </row>
    <row r="43" ht="15.75">
      <c r="A43" s="14" t="s">
        <v>70</v>
      </c>
    </row>
    <row r="44" ht="15.75">
      <c r="A44" s="12" t="s">
        <v>79</v>
      </c>
    </row>
    <row r="45" ht="15.75">
      <c r="A45" s="14" t="s">
        <v>71</v>
      </c>
    </row>
    <row r="46" ht="15.75">
      <c r="A46" s="14" t="s">
        <v>102</v>
      </c>
    </row>
    <row r="47" ht="33.75" customHeight="1">
      <c r="A47" s="14" t="s">
        <v>72</v>
      </c>
    </row>
    <row r="48" ht="15.75">
      <c r="A48" s="14" t="s">
        <v>73</v>
      </c>
    </row>
    <row r="49" ht="15.75">
      <c r="A49" s="14" t="s">
        <v>74</v>
      </c>
    </row>
    <row r="50" ht="15.75">
      <c r="A50" s="14" t="s">
        <v>98</v>
      </c>
    </row>
    <row r="51" ht="15.75">
      <c r="A51" s="14" t="s">
        <v>75</v>
      </c>
    </row>
    <row r="52" ht="31.5">
      <c r="A52" s="14" t="s">
        <v>100</v>
      </c>
    </row>
    <row r="53" ht="31.5">
      <c r="A53" s="14" t="s">
        <v>108</v>
      </c>
    </row>
    <row r="54" ht="15.75">
      <c r="A54" s="14" t="s">
        <v>101</v>
      </c>
    </row>
    <row r="55" ht="15.75">
      <c r="A55" s="14" t="s">
        <v>76</v>
      </c>
    </row>
    <row r="56" ht="31.5">
      <c r="A56" s="14" t="s">
        <v>99</v>
      </c>
    </row>
    <row r="57" ht="15.75">
      <c r="A57" s="14" t="s">
        <v>77</v>
      </c>
    </row>
  </sheetData>
  <sheetProtection/>
  <printOptions/>
  <pageMargins left="1.03" right="0.3937007874015748" top="0.17" bottom="0.22" header="0.2" footer="0.21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</cp:lastModifiedBy>
  <cp:lastPrinted>2019-04-16T09:08:37Z</cp:lastPrinted>
  <dcterms:created xsi:type="dcterms:W3CDTF">2016-04-10T12:47:46Z</dcterms:created>
  <dcterms:modified xsi:type="dcterms:W3CDTF">2020-04-17T07:49:56Z</dcterms:modified>
  <cp:category/>
  <cp:version/>
  <cp:contentType/>
  <cp:contentStatus/>
</cp:coreProperties>
</file>